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2\Modificaciones\7ma Mod\"/>
    </mc:Choice>
  </mc:AlternateContent>
  <bookViews>
    <workbookView xWindow="0" yWindow="0" windowWidth="19200" windowHeight="719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7" i="4" l="1"/>
  <c r="G38" i="4"/>
  <c r="G39" i="4"/>
  <c r="G5" i="4" l="1"/>
  <c r="G28" i="4" l="1"/>
  <c r="G27" i="4"/>
  <c r="G26" i="4"/>
  <c r="G25" i="4"/>
  <c r="G24" i="4"/>
  <c r="G22" i="4"/>
  <c r="G14" i="4"/>
  <c r="G12" i="4"/>
  <c r="G10" i="4"/>
  <c r="G9" i="4"/>
  <c r="G8" i="4"/>
  <c r="G7" i="4"/>
  <c r="G11" i="4" l="1"/>
  <c r="G6" i="4"/>
  <c r="K14" i="4" l="1"/>
  <c r="K38" i="4" l="1"/>
  <c r="H39" i="4" l="1"/>
  <c r="I39" i="4"/>
  <c r="J39" i="4"/>
  <c r="F39" i="4"/>
  <c r="K35" i="4"/>
  <c r="K34" i="4"/>
  <c r="K33" i="4"/>
  <c r="K32" i="4"/>
  <c r="K23" i="4"/>
  <c r="K24" i="4"/>
  <c r="K25" i="4"/>
  <c r="K26" i="4"/>
  <c r="K27" i="4"/>
  <c r="K28" i="4"/>
  <c r="K29" i="4"/>
  <c r="K22" i="4"/>
  <c r="G16" i="4"/>
  <c r="H16" i="4"/>
  <c r="I16" i="4"/>
  <c r="J16" i="4"/>
  <c r="F16" i="4"/>
  <c r="K6" i="4"/>
  <c r="K7" i="4"/>
  <c r="K8" i="4"/>
  <c r="K9" i="4"/>
  <c r="K10" i="4"/>
  <c r="K11" i="4"/>
  <c r="K12" i="4"/>
  <c r="K13" i="4"/>
  <c r="K5" i="4"/>
  <c r="K40" i="4" l="1"/>
  <c r="K39" i="4"/>
  <c r="K16" i="4"/>
</calcChain>
</file>

<file path=xl/sharedStrings.xml><?xml version="1.0" encoding="utf-8"?>
<sst xmlns="http://schemas.openxmlformats.org/spreadsheetml/2006/main" count="66" uniqueCount="43">
  <si>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</si>
  <si>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</si>
  <si>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</si>
  <si>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</si>
  <si>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</si>
  <si>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</si>
  <si>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</si>
  <si>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</si>
  <si>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</si>
  <si>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</si>
  <si>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</si>
  <si>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</si>
  <si>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</si>
  <si>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</si>
  <si>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</si>
  <si>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</si>
  <si>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</si>
  <si>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</si>
  <si>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</si>
  <si>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</si>
  <si>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</si>
  <si>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</si>
  <si>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</si>
  <si>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</si>
  <si>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</si>
  <si>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</si>
  <si>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</si>
  <si>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</si>
  <si>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</si>
  <si>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</si>
  <si>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r>
      <t>Productos</t>
    </r>
    <r>
      <rPr>
        <vertAlign val="superscript"/>
        <sz val="11"/>
        <rFont val="Arial"/>
        <family val="2"/>
      </rPr>
      <t>1</t>
    </r>
  </si>
  <si>
    <r>
      <t>Aprovechamientos</t>
    </r>
    <r>
      <rPr>
        <vertAlign val="superscript"/>
        <sz val="11"/>
        <rFont val="Arial"/>
        <family val="2"/>
      </rPr>
      <t>2</t>
    </r>
  </si>
  <si>
    <r>
      <t>Productos</t>
    </r>
    <r>
      <rPr>
        <vertAlign val="superscript"/>
        <sz val="11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</si>
  <si>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</si>
  <si>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</si>
  <si>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</si>
  <si>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</si>
  <si>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 xml:space="preserve">PRESIDENTA MUNICIPAL                                                                                                 </t>
  </si>
  <si>
    <t xml:space="preserve">TESORERA MUNICIPAL               </t>
  </si>
  <si>
    <t>C.P. GRACIELA RODRÍGEZ FLORES</t>
  </si>
  <si>
    <t>MTRA. ALEJANDRA GUTIÉRREZ CAMPOS</t>
  </si>
  <si>
    <t>Municipio de León, Guanajuato
Estado Analítico de Ingresos
Del 01 de Enero al 31 de Diciembre de 2021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</si>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</sst>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\-#,##0.00\ 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1"/>
      <color rgb="FF0070C0"/>
      <name val="Arial"/>
      <family val="2"/>
    </font>
    <font>
      <vertAlign val="superscript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3" fontId="10" fillId="0" borderId="0" xfId="8" applyNumberFormat="1" applyFont="1" applyFill="1" applyBorder="1" applyAlignment="1" applyProtection="1">
      <alignment vertical="top"/>
      <protection locked="0"/>
    </xf>
    <xf numFmtId="0" fontId="11" fillId="2" borderId="10" xfId="8" applyFont="1" applyFill="1" applyBorder="1" applyAlignment="1">
      <alignment horizontal="center" vertical="center" wrapText="1"/>
    </xf>
    <xf numFmtId="0" fontId="11" fillId="2" borderId="7" xfId="8" applyFont="1" applyFill="1" applyBorder="1" applyAlignment="1">
      <alignment horizontal="center" vertical="center" wrapText="1"/>
    </xf>
    <xf numFmtId="0" fontId="11" fillId="2" borderId="8" xfId="8" applyFont="1" applyFill="1" applyBorder="1" applyAlignment="1">
      <alignment horizontal="center" vertical="center" wrapText="1"/>
    </xf>
    <xf numFmtId="0" fontId="11" fillId="2" borderId="10" xfId="8" quotePrefix="1" applyFont="1" applyFill="1" applyBorder="1" applyAlignment="1">
      <alignment horizontal="center" vertical="center" wrapText="1"/>
    </xf>
    <xf numFmtId="0" fontId="11" fillId="2" borderId="7" xfId="8" quotePrefix="1" applyFont="1" applyFill="1" applyBorder="1" applyAlignment="1">
      <alignment horizontal="center" vertical="center" wrapText="1"/>
    </xf>
    <xf numFmtId="0" fontId="11" fillId="2" borderId="12" xfId="8" quotePrefix="1" applyFont="1" applyFill="1" applyBorder="1" applyAlignment="1">
      <alignment horizontal="center" vertical="center" wrapText="1"/>
    </xf>
    <xf numFmtId="0" fontId="12" fillId="0" borderId="5" xfId="8" applyFont="1" applyFill="1" applyBorder="1" applyAlignment="1" applyProtection="1">
      <alignment vertical="top"/>
      <protection locked="0"/>
    </xf>
    <xf numFmtId="0" fontId="12" fillId="0" borderId="0" xfId="8" applyFont="1" applyFill="1" applyBorder="1" applyAlignment="1" applyProtection="1">
      <alignment vertical="top" wrapText="1"/>
      <protection locked="0"/>
    </xf>
    <xf numFmtId="0" fontId="13" fillId="0" borderId="5" xfId="8" applyFont="1" applyFill="1" applyBorder="1" applyAlignment="1" applyProtection="1">
      <alignment vertical="top"/>
      <protection locked="0"/>
    </xf>
    <xf numFmtId="0" fontId="13" fillId="0" borderId="0" xfId="8" applyFont="1" applyFill="1" applyBorder="1" applyAlignment="1" applyProtection="1">
      <alignment vertical="top" wrapText="1"/>
      <protection locked="0"/>
    </xf>
    <xf numFmtId="0" fontId="12" fillId="0" borderId="0" xfId="8" applyFont="1" applyFill="1" applyBorder="1" applyAlignment="1" applyProtection="1">
      <alignment vertical="top"/>
      <protection locked="0"/>
    </xf>
    <xf numFmtId="0" fontId="13" fillId="0" borderId="8" xfId="8" quotePrefix="1" applyFont="1" applyFill="1" applyBorder="1" applyAlignment="1" applyProtection="1">
      <alignment horizontal="center" vertical="top"/>
      <protection locked="0"/>
    </xf>
    <xf numFmtId="0" fontId="11" fillId="0" borderId="9" xfId="8" applyFont="1" applyFill="1" applyBorder="1" applyAlignment="1" applyProtection="1">
      <alignment horizontal="left" vertical="top" indent="3"/>
      <protection locked="0"/>
    </xf>
    <xf numFmtId="0" fontId="13" fillId="0" borderId="4" xfId="8" quotePrefix="1" applyFont="1" applyFill="1" applyBorder="1" applyAlignment="1" applyProtection="1">
      <alignment horizontal="center" vertical="top"/>
      <protection locked="0"/>
    </xf>
    <xf numFmtId="0" fontId="13" fillId="0" borderId="11" xfId="8" applyFont="1" applyFill="1" applyBorder="1" applyAlignment="1" applyProtection="1">
      <alignment vertical="top"/>
      <protection locked="0"/>
    </xf>
    <xf numFmtId="4" fontId="13" fillId="0" borderId="11" xfId="8" applyNumberFormat="1" applyFont="1" applyFill="1" applyBorder="1" applyAlignment="1" applyProtection="1">
      <alignment vertical="top"/>
      <protection locked="0"/>
    </xf>
    <xf numFmtId="4" fontId="13" fillId="0" borderId="1" xfId="8" applyNumberFormat="1" applyFont="1" applyFill="1" applyBorder="1" applyAlignment="1" applyProtection="1">
      <alignment vertical="top"/>
      <protection locked="0"/>
    </xf>
    <xf numFmtId="4" fontId="11" fillId="0" borderId="8" xfId="8" applyNumberFormat="1" applyFont="1" applyFill="1" applyBorder="1" applyAlignment="1" applyProtection="1">
      <alignment vertical="top"/>
      <protection locked="0"/>
    </xf>
    <xf numFmtId="4" fontId="11" fillId="0" borderId="9" xfId="8" applyNumberFormat="1" applyFont="1" applyFill="1" applyBorder="1" applyAlignment="1" applyProtection="1">
      <alignment vertical="top"/>
      <protection locked="0"/>
    </xf>
    <xf numFmtId="3" fontId="13" fillId="0" borderId="13" xfId="8" applyNumberFormat="1" applyFont="1" applyFill="1" applyBorder="1" applyAlignment="1" applyProtection="1">
      <alignment vertical="top"/>
      <protection locked="0"/>
    </xf>
    <xf numFmtId="0" fontId="11" fillId="0" borderId="5" xfId="8" applyFont="1" applyFill="1" applyBorder="1" applyAlignment="1" applyProtection="1">
      <alignment horizontal="left" vertical="top"/>
    </xf>
    <xf numFmtId="0" fontId="11" fillId="0" borderId="0" xfId="8" applyFont="1" applyFill="1" applyBorder="1" applyAlignment="1" applyProtection="1">
      <alignment horizontal="justify" vertical="top" wrapText="1"/>
    </xf>
    <xf numFmtId="0" fontId="13" fillId="0" borderId="5" xfId="8" applyFont="1" applyFill="1" applyBorder="1" applyAlignment="1" applyProtection="1">
      <alignment horizontal="center" vertical="top"/>
    </xf>
    <xf numFmtId="0" fontId="13" fillId="0" borderId="0" xfId="8" applyFont="1" applyFill="1" applyBorder="1" applyAlignment="1" applyProtection="1">
      <alignment horizontal="left" vertical="top" wrapText="1"/>
    </xf>
    <xf numFmtId="0" fontId="11" fillId="0" borderId="5" xfId="8" applyFont="1" applyFill="1" applyBorder="1" applyAlignment="1" applyProtection="1">
      <alignment vertical="top"/>
    </xf>
    <xf numFmtId="0" fontId="11" fillId="0" borderId="0" xfId="8" applyFont="1" applyFill="1" applyBorder="1" applyAlignment="1" applyProtection="1">
      <alignment vertical="top"/>
    </xf>
    <xf numFmtId="0" fontId="11" fillId="0" borderId="5" xfId="9" applyFont="1" applyFill="1" applyBorder="1" applyAlignment="1" applyProtection="1">
      <alignment horizontal="center" vertical="top"/>
    </xf>
    <xf numFmtId="0" fontId="13" fillId="0" borderId="8" xfId="8" quotePrefix="1" applyFont="1" applyFill="1" applyBorder="1" applyAlignment="1" applyProtection="1">
      <alignment horizontal="center" vertical="top"/>
    </xf>
    <xf numFmtId="0" fontId="11" fillId="0" borderId="9" xfId="8" applyFont="1" applyFill="1" applyBorder="1" applyAlignment="1" applyProtection="1">
      <alignment horizontal="center" vertical="top" wrapText="1"/>
    </xf>
    <xf numFmtId="0" fontId="13" fillId="0" borderId="11" xfId="8" quotePrefix="1" applyFont="1" applyFill="1" applyBorder="1" applyAlignment="1" applyProtection="1">
      <alignment horizontal="center" vertical="top"/>
      <protection locked="0"/>
    </xf>
    <xf numFmtId="0" fontId="12" fillId="0" borderId="0" xfId="8" applyFont="1" applyAlignment="1" applyProtection="1">
      <alignment horizontal="center" vertical="top" wrapText="1"/>
      <protection locked="0"/>
    </xf>
    <xf numFmtId="0" fontId="12" fillId="0" borderId="0" xfId="8" applyFont="1" applyAlignment="1" applyProtection="1">
      <alignment vertical="top"/>
      <protection locked="0"/>
    </xf>
    <xf numFmtId="166" fontId="11" fillId="0" borderId="11" xfId="3" applyNumberFormat="1" applyFont="1" applyBorder="1" applyAlignment="1" applyProtection="1">
      <alignment horizontal="center" vertical="top" wrapText="1"/>
      <protection locked="0"/>
    </xf>
    <xf numFmtId="166" fontId="11" fillId="0" borderId="0" xfId="3" applyNumberFormat="1" applyFont="1" applyBorder="1" applyAlignment="1" applyProtection="1">
      <alignment horizontal="center" vertical="top" wrapText="1"/>
      <protection locked="0"/>
    </xf>
    <xf numFmtId="0" fontId="12" fillId="0" borderId="0" xfId="0" applyFont="1"/>
    <xf numFmtId="3" fontId="12" fillId="0" borderId="12" xfId="8" applyNumberFormat="1" applyFont="1" applyFill="1" applyBorder="1" applyAlignment="1" applyProtection="1">
      <alignment horizontal="right" vertical="center"/>
      <protection locked="0"/>
    </xf>
    <xf numFmtId="3" fontId="12" fillId="0" borderId="14" xfId="8" applyNumberFormat="1" applyFont="1" applyFill="1" applyBorder="1" applyAlignment="1" applyProtection="1">
      <alignment horizontal="right" vertical="center"/>
      <protection locked="0"/>
    </xf>
    <xf numFmtId="3" fontId="12" fillId="0" borderId="4" xfId="8" applyNumberFormat="1" applyFont="1" applyFill="1" applyBorder="1" applyAlignment="1" applyProtection="1">
      <alignment horizontal="right" vertical="center"/>
      <protection locked="0"/>
    </xf>
    <xf numFmtId="3" fontId="12" fillId="0" borderId="5" xfId="8" applyNumberFormat="1" applyFont="1" applyFill="1" applyBorder="1" applyAlignment="1" applyProtection="1">
      <alignment horizontal="right" vertical="center"/>
      <protection locked="0"/>
    </xf>
    <xf numFmtId="4" fontId="12" fillId="0" borderId="13" xfId="8" applyNumberFormat="1" applyFont="1" applyFill="1" applyBorder="1" applyAlignment="1" applyProtection="1">
      <alignment horizontal="right" vertical="center"/>
      <protection locked="0"/>
    </xf>
    <xf numFmtId="3" fontId="11" fillId="0" borderId="7" xfId="8" applyNumberFormat="1" applyFont="1" applyFill="1" applyBorder="1" applyAlignment="1" applyProtection="1">
      <alignment horizontal="right" vertical="center"/>
      <protection locked="0"/>
    </xf>
    <xf numFmtId="3" fontId="11" fillId="0" borderId="12" xfId="8" applyNumberFormat="1" applyFont="1" applyFill="1" applyBorder="1" applyAlignment="1" applyProtection="1">
      <alignment horizontal="right" vertical="center"/>
      <protection locked="0"/>
    </xf>
    <xf numFmtId="0" fontId="11" fillId="2" borderId="10" xfId="8" quotePrefix="1" applyFont="1" applyFill="1" applyBorder="1" applyAlignment="1">
      <alignment horizontal="right" wrapText="1"/>
    </xf>
    <xf numFmtId="0" fontId="11" fillId="2" borderId="7" xfId="8" quotePrefix="1" applyFont="1" applyFill="1" applyBorder="1" applyAlignment="1">
      <alignment horizontal="right" wrapText="1"/>
    </xf>
    <xf numFmtId="3" fontId="11" fillId="0" borderId="12" xfId="8" applyNumberFormat="1" applyFont="1" applyFill="1" applyBorder="1" applyAlignment="1" applyProtection="1">
      <alignment horizontal="right"/>
      <protection locked="0"/>
    </xf>
    <xf numFmtId="3" fontId="13" fillId="0" borderId="14" xfId="8" applyNumberFormat="1" applyFont="1" applyFill="1" applyBorder="1" applyAlignment="1" applyProtection="1">
      <alignment horizontal="right"/>
      <protection locked="0"/>
    </xf>
    <xf numFmtId="3" fontId="11" fillId="0" borderId="14" xfId="8" applyNumberFormat="1" applyFont="1" applyFill="1" applyBorder="1" applyAlignment="1" applyProtection="1">
      <alignment horizontal="right"/>
      <protection locked="0"/>
    </xf>
    <xf numFmtId="3" fontId="12" fillId="0" borderId="14" xfId="8" applyNumberFormat="1" applyFont="1" applyFill="1" applyBorder="1" applyAlignment="1" applyProtection="1">
      <alignment horizontal="right"/>
      <protection locked="0"/>
    </xf>
    <xf numFmtId="3" fontId="11" fillId="0" borderId="7" xfId="8" applyNumberFormat="1" applyFont="1" applyFill="1" applyBorder="1" applyAlignment="1" applyProtection="1">
      <alignment horizontal="right"/>
      <protection locked="0"/>
    </xf>
    <xf numFmtId="3" fontId="11" fillId="0" borderId="8" xfId="8" applyNumberFormat="1" applyFont="1" applyFill="1" applyBorder="1" applyAlignment="1" applyProtection="1">
      <alignment horizontal="right"/>
      <protection locked="0"/>
    </xf>
    <xf numFmtId="4" fontId="13" fillId="0" borderId="11" xfId="8" applyNumberFormat="1" applyFont="1" applyFill="1" applyBorder="1" applyAlignment="1" applyProtection="1">
      <alignment horizontal="right"/>
      <protection locked="0"/>
    </xf>
    <xf numFmtId="4" fontId="11" fillId="0" borderId="8" xfId="8" applyNumberFormat="1" applyFont="1" applyFill="1" applyBorder="1" applyAlignment="1" applyProtection="1">
      <alignment horizontal="right"/>
      <protection locked="0"/>
    </xf>
    <xf numFmtId="4" fontId="11" fillId="0" borderId="10" xfId="8" applyNumberFormat="1" applyFont="1" applyFill="1" applyBorder="1" applyAlignment="1" applyProtection="1">
      <alignment horizontal="right"/>
      <protection locked="0"/>
    </xf>
    <xf numFmtId="3" fontId="13" fillId="0" borderId="13" xfId="8" applyNumberFormat="1" applyFont="1" applyFill="1" applyBorder="1" applyAlignment="1" applyProtection="1">
      <alignment horizontal="right"/>
      <protection locked="0"/>
    </xf>
    <xf numFmtId="3" fontId="13" fillId="0" borderId="14" xfId="8" applyNumberFormat="1" applyFont="1" applyFill="1" applyBorder="1" applyAlignment="1" applyProtection="1">
      <alignment horizontal="right" vertical="center"/>
      <protection locked="0"/>
    </xf>
    <xf numFmtId="41" fontId="10" fillId="0" borderId="0" xfId="8" applyNumberFormat="1" applyFont="1" applyFill="1" applyBorder="1" applyAlignment="1" applyProtection="1">
      <alignment vertical="top"/>
      <protection locked="0"/>
    </xf>
    <xf numFmtId="3" fontId="3" fillId="0" borderId="0" xfId="8" applyNumberFormat="1" applyFont="1" applyFill="1" applyBorder="1" applyAlignment="1" applyProtection="1">
      <alignment vertical="top"/>
      <protection locked="0"/>
    </xf>
    <xf numFmtId="166" fontId="11" fillId="0" borderId="11" xfId="3" applyNumberFormat="1" applyFont="1" applyBorder="1" applyAlignment="1" applyProtection="1">
      <alignment horizontal="center" vertical="top" wrapText="1"/>
      <protection locked="0"/>
    </xf>
    <xf numFmtId="166" fontId="11" fillId="0" borderId="0" xfId="3" applyNumberFormat="1" applyFont="1" applyBorder="1" applyAlignment="1" applyProtection="1">
      <alignment horizontal="center" vertical="top" wrapText="1"/>
      <protection locked="0"/>
    </xf>
    <xf numFmtId="0" fontId="12" fillId="0" borderId="0" xfId="8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 wrapText="1"/>
    </xf>
    <xf numFmtId="0" fontId="11" fillId="2" borderId="8" xfId="8" applyFont="1" applyFill="1" applyBorder="1" applyAlignment="1" applyProtection="1">
      <alignment horizontal="center" vertical="center" wrapText="1"/>
      <protection locked="0"/>
    </xf>
    <xf numFmtId="0" fontId="11" fillId="2" borderId="9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center" vertical="center" wrapText="1"/>
      <protection locked="0"/>
    </xf>
    <xf numFmtId="0" fontId="11" fillId="2" borderId="4" xfId="8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horizontal="center" vertical="center"/>
    </xf>
    <xf numFmtId="0" fontId="11" fillId="2" borderId="5" xfId="8" applyFont="1" applyFill="1" applyBorder="1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1" fillId="2" borderId="6" xfId="8" applyFont="1" applyFill="1" applyBorder="1" applyAlignment="1">
      <alignment horizontal="center" vertical="center"/>
    </xf>
    <xf numFmtId="0" fontId="11" fillId="2" borderId="3" xfId="8" applyFont="1" applyFill="1" applyBorder="1" applyAlignment="1">
      <alignment horizontal="center" vertical="center"/>
    </xf>
    <xf numFmtId="0" fontId="11" fillId="2" borderId="12" xfId="8" applyFont="1" applyFill="1" applyBorder="1" applyAlignment="1">
      <alignment horizontal="center" vertical="center" wrapText="1"/>
    </xf>
    <xf numFmtId="0" fontId="11" fillId="2" borderId="13" xfId="8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center" vertical="center" wrapText="1"/>
    </xf>
    <xf numFmtId="0" fontId="11" fillId="2" borderId="5" xfId="8" applyFont="1" applyFill="1" applyBorder="1" applyAlignment="1">
      <alignment horizontal="center" vertical="center" wrapText="1"/>
    </xf>
    <xf numFmtId="0" fontId="11" fillId="2" borderId="2" xfId="8" applyFont="1" applyFill="1" applyBorder="1" applyAlignment="1">
      <alignment horizontal="center" vertical="center" wrapText="1"/>
    </xf>
    <xf numFmtId="0" fontId="11" fillId="2" borderId="6" xfId="8" applyFont="1" applyFill="1" applyBorder="1" applyAlignment="1">
      <alignment horizontal="center" vertical="center" wrapText="1"/>
    </xf>
    <xf numFmtId="0" fontId="11" fillId="2" borderId="3" xfId="8" applyFont="1" applyFill="1" applyBorder="1" applyAlignment="1">
      <alignment horizontal="center" vertical="center" wrapText="1"/>
    </xf>
    <xf numFmtId="0" fontId="11" fillId="0" borderId="5" xfId="8" applyFont="1" applyFill="1" applyBorder="1" applyAlignment="1" applyProtection="1">
      <alignment horizontal="left"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GridLines="0" tabSelected="1" zoomScale="74" zoomScaleNormal="74" workbookViewId="0">
      <selection activeCell="N30" sqref="N30"/>
    </sheetView>
  </sheetViews>
  <sheetFormatPr baseColWidth="10" defaultColWidth="12" defaultRowHeight="10" x14ac:dyDescent="0.2"/>
  <cols>
    <col min="1" max="3" width="12" style="2"/>
    <col min="4" max="4" width="1.77734375" style="2" customWidth="1"/>
    <col min="5" max="5" width="62.44140625" style="2" customWidth="1"/>
    <col min="6" max="6" width="19.44140625" style="2" bestFit="1" customWidth="1"/>
    <col min="7" max="7" width="23.77734375" style="2" customWidth="1"/>
    <col min="8" max="8" width="19.44140625" style="2" bestFit="1" customWidth="1"/>
    <col min="9" max="9" width="28.33203125" style="2" bestFit="1" customWidth="1"/>
    <col min="10" max="10" width="19.44140625" style="2" bestFit="1" customWidth="1"/>
    <col min="11" max="11" width="19" style="2" bestFit="1" customWidth="1"/>
    <col min="12" max="12" width="20.33203125" style="2" bestFit="1" customWidth="1"/>
    <col min="13" max="16384" width="12" style="2"/>
  </cols>
  <sheetData>
    <row r="1" spans="1:13" s="3" customFormat="1" ht="55.5" customHeight="1" x14ac:dyDescent="0.2">
      <c r="A1" s="4"/>
      <c r="B1" s="4"/>
      <c r="C1" s="7"/>
      <c r="D1" s="72" t="s">
        <v>41</v>
      </c>
      <c r="E1" s="73"/>
      <c r="F1" s="73"/>
      <c r="G1" s="73"/>
      <c r="H1" s="73"/>
      <c r="I1" s="73"/>
      <c r="J1" s="73"/>
      <c r="K1" s="74"/>
      <c r="L1" s="7"/>
    </row>
    <row r="2" spans="1:13" s="3" customFormat="1" ht="15.5" x14ac:dyDescent="0.2">
      <c r="A2" s="4"/>
      <c r="B2" s="4"/>
      <c r="C2" s="7"/>
      <c r="D2" s="75" t="s">
        <v>14</v>
      </c>
      <c r="E2" s="76"/>
      <c r="F2" s="73" t="s">
        <v>22</v>
      </c>
      <c r="G2" s="73"/>
      <c r="H2" s="73"/>
      <c r="I2" s="73"/>
      <c r="J2" s="73"/>
      <c r="K2" s="81" t="s">
        <v>19</v>
      </c>
      <c r="L2" s="7"/>
    </row>
    <row r="3" spans="1:13" s="1" customFormat="1" ht="25" customHeight="1" x14ac:dyDescent="0.2">
      <c r="A3" s="5"/>
      <c r="B3" s="5"/>
      <c r="C3" s="8"/>
      <c r="D3" s="77"/>
      <c r="E3" s="78"/>
      <c r="F3" s="11" t="s">
        <v>15</v>
      </c>
      <c r="G3" s="12" t="s">
        <v>20</v>
      </c>
      <c r="H3" s="12" t="s">
        <v>16</v>
      </c>
      <c r="I3" s="12" t="s">
        <v>17</v>
      </c>
      <c r="J3" s="13" t="s">
        <v>18</v>
      </c>
      <c r="K3" s="82"/>
      <c r="L3" s="8"/>
    </row>
    <row r="4" spans="1:13" s="1" customFormat="1" ht="15.5" x14ac:dyDescent="0.2">
      <c r="A4" s="5"/>
      <c r="B4" s="5"/>
      <c r="C4" s="8"/>
      <c r="D4" s="79"/>
      <c r="E4" s="80"/>
      <c r="F4" s="14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6" t="s">
        <v>12</v>
      </c>
      <c r="L4" s="8"/>
    </row>
    <row r="5" spans="1:13" ht="15.5" x14ac:dyDescent="0.2">
      <c r="A5" s="6"/>
      <c r="B5" s="6"/>
      <c r="C5" s="9"/>
      <c r="D5" s="17"/>
      <c r="E5" s="18" t="s">
        <v>0</v>
      </c>
      <c r="F5" s="46">
        <v>1250361373.05</v>
      </c>
      <c r="G5" s="47">
        <f t="shared" ref="G5:G14" si="0">H5-F5</f>
        <v>235513687.8900001</v>
      </c>
      <c r="H5" s="46">
        <v>1485875060.9400001</v>
      </c>
      <c r="I5" s="46">
        <v>1511721577.3699999</v>
      </c>
      <c r="J5" s="48">
        <v>1511721577.3699999</v>
      </c>
      <c r="K5" s="46">
        <f>J5-F5</f>
        <v>261360204.31999993</v>
      </c>
      <c r="L5" s="66"/>
      <c r="M5" s="67"/>
    </row>
    <row r="6" spans="1:13" ht="15.5" x14ac:dyDescent="0.2">
      <c r="A6" s="6"/>
      <c r="B6" s="6"/>
      <c r="C6" s="9"/>
      <c r="D6" s="19"/>
      <c r="E6" s="20" t="s">
        <v>1</v>
      </c>
      <c r="F6" s="47">
        <v>0</v>
      </c>
      <c r="G6" s="47">
        <f t="shared" si="0"/>
        <v>0</v>
      </c>
      <c r="H6" s="47">
        <v>0</v>
      </c>
      <c r="I6" s="47">
        <v>0</v>
      </c>
      <c r="J6" s="49">
        <v>0</v>
      </c>
      <c r="K6" s="47">
        <f t="shared" ref="K6:K13" si="1">J6-F6</f>
        <v>0</v>
      </c>
      <c r="L6" s="9"/>
    </row>
    <row r="7" spans="1:13" ht="15.5" x14ac:dyDescent="0.2">
      <c r="A7" s="6"/>
      <c r="B7" s="6"/>
      <c r="C7" s="9"/>
      <c r="D7" s="17"/>
      <c r="E7" s="18" t="s">
        <v>2</v>
      </c>
      <c r="F7" s="47">
        <v>0</v>
      </c>
      <c r="G7" s="47">
        <f t="shared" si="0"/>
        <v>19293.98</v>
      </c>
      <c r="H7" s="47">
        <v>19293.98</v>
      </c>
      <c r="I7" s="47">
        <v>19293.98</v>
      </c>
      <c r="J7" s="49">
        <v>19293.98</v>
      </c>
      <c r="K7" s="47">
        <f t="shared" si="1"/>
        <v>19293.98</v>
      </c>
      <c r="L7" s="10"/>
      <c r="M7" s="67"/>
    </row>
    <row r="8" spans="1:13" ht="15.5" x14ac:dyDescent="0.2">
      <c r="A8" s="6"/>
      <c r="B8" s="6"/>
      <c r="C8" s="9"/>
      <c r="D8" s="17"/>
      <c r="E8" s="18" t="s">
        <v>3</v>
      </c>
      <c r="F8" s="47">
        <v>346337458.80000001</v>
      </c>
      <c r="G8" s="47">
        <f t="shared" si="0"/>
        <v>73069177.360000014</v>
      </c>
      <c r="H8" s="47">
        <v>419406636.16000003</v>
      </c>
      <c r="I8" s="47">
        <v>419188221.81999999</v>
      </c>
      <c r="J8" s="49">
        <v>419188221.81999999</v>
      </c>
      <c r="K8" s="47">
        <f t="shared" si="1"/>
        <v>72850763.019999981</v>
      </c>
      <c r="L8" s="66"/>
      <c r="M8" s="67"/>
    </row>
    <row r="9" spans="1:13" ht="15.5" x14ac:dyDescent="0.2">
      <c r="A9" s="6"/>
      <c r="B9" s="6"/>
      <c r="C9" s="9"/>
      <c r="D9" s="17"/>
      <c r="E9" s="18" t="s">
        <v>4</v>
      </c>
      <c r="F9" s="47">
        <v>78644626.099999994</v>
      </c>
      <c r="G9" s="47">
        <f t="shared" si="0"/>
        <v>6418056.700000003</v>
      </c>
      <c r="H9" s="47">
        <v>85062682.799999997</v>
      </c>
      <c r="I9" s="47">
        <v>89542773.980000004</v>
      </c>
      <c r="J9" s="49">
        <v>89542773.980000004</v>
      </c>
      <c r="K9" s="47">
        <f t="shared" si="1"/>
        <v>10898147.88000001</v>
      </c>
      <c r="L9" s="66"/>
      <c r="M9" s="67"/>
    </row>
    <row r="10" spans="1:13" ht="15.5" x14ac:dyDescent="0.2">
      <c r="A10" s="6"/>
      <c r="B10" s="6"/>
      <c r="C10" s="9"/>
      <c r="D10" s="19"/>
      <c r="E10" s="20" t="s">
        <v>5</v>
      </c>
      <c r="F10" s="47">
        <v>151057925.53</v>
      </c>
      <c r="G10" s="47">
        <f t="shared" si="0"/>
        <v>208110294.59999999</v>
      </c>
      <c r="H10" s="47">
        <v>359168220.13</v>
      </c>
      <c r="I10" s="47">
        <v>368043013.44000006</v>
      </c>
      <c r="J10" s="49">
        <v>368576234.75</v>
      </c>
      <c r="K10" s="47">
        <f t="shared" si="1"/>
        <v>217518309.22</v>
      </c>
      <c r="L10" s="66"/>
      <c r="M10" s="67"/>
    </row>
    <row r="11" spans="1:13" ht="28" x14ac:dyDescent="0.2">
      <c r="A11" s="6"/>
      <c r="B11" s="6"/>
      <c r="C11" s="9"/>
      <c r="D11" s="17"/>
      <c r="E11" s="18" t="s">
        <v>24</v>
      </c>
      <c r="F11" s="47">
        <v>0</v>
      </c>
      <c r="G11" s="47">
        <f t="shared" si="0"/>
        <v>0</v>
      </c>
      <c r="H11" s="47">
        <v>0</v>
      </c>
      <c r="I11" s="47">
        <v>0</v>
      </c>
      <c r="J11" s="49">
        <v>0</v>
      </c>
      <c r="K11" s="47">
        <f t="shared" si="1"/>
        <v>0</v>
      </c>
      <c r="L11" s="9"/>
    </row>
    <row r="12" spans="1:13" ht="42" x14ac:dyDescent="0.2">
      <c r="A12" s="6"/>
      <c r="B12" s="6"/>
      <c r="C12" s="9"/>
      <c r="D12" s="17"/>
      <c r="E12" s="18" t="s">
        <v>25</v>
      </c>
      <c r="F12" s="47">
        <v>3831654478.4000001</v>
      </c>
      <c r="G12" s="47">
        <f t="shared" si="0"/>
        <v>373277039.5999999</v>
      </c>
      <c r="H12" s="47">
        <v>4204931518</v>
      </c>
      <c r="I12" s="47">
        <v>4249328193.98</v>
      </c>
      <c r="J12" s="49">
        <v>4249348086.4299998</v>
      </c>
      <c r="K12" s="47">
        <f t="shared" si="1"/>
        <v>417693608.02999973</v>
      </c>
      <c r="L12" s="10"/>
      <c r="M12" s="67"/>
    </row>
    <row r="13" spans="1:13" ht="28" x14ac:dyDescent="0.2">
      <c r="A13" s="6"/>
      <c r="B13" s="6"/>
      <c r="C13" s="9"/>
      <c r="D13" s="17"/>
      <c r="E13" s="18" t="s">
        <v>26</v>
      </c>
      <c r="F13" s="47">
        <v>0</v>
      </c>
      <c r="G13" s="47">
        <v>0</v>
      </c>
      <c r="H13" s="47">
        <v>0</v>
      </c>
      <c r="I13" s="47">
        <v>0</v>
      </c>
      <c r="J13" s="49">
        <v>0</v>
      </c>
      <c r="K13" s="47">
        <f t="shared" si="1"/>
        <v>0</v>
      </c>
      <c r="L13" s="9"/>
    </row>
    <row r="14" spans="1:13" ht="15.5" x14ac:dyDescent="0.2">
      <c r="A14" s="6"/>
      <c r="B14" s="6"/>
      <c r="C14" s="9"/>
      <c r="D14" s="17"/>
      <c r="E14" s="18" t="s">
        <v>6</v>
      </c>
      <c r="F14" s="47">
        <v>183529620.04016691</v>
      </c>
      <c r="G14" s="47">
        <f t="shared" si="0"/>
        <v>955301616.95983315</v>
      </c>
      <c r="H14" s="47">
        <v>1138831237</v>
      </c>
      <c r="I14" s="47">
        <v>0</v>
      </c>
      <c r="J14" s="49">
        <v>0</v>
      </c>
      <c r="K14" s="47">
        <f>J14-F14</f>
        <v>-183529620.04016691</v>
      </c>
      <c r="L14" s="9"/>
    </row>
    <row r="15" spans="1:13" ht="15.5" x14ac:dyDescent="0.2">
      <c r="A15" s="6"/>
      <c r="B15" s="6"/>
      <c r="C15" s="9"/>
      <c r="D15" s="17"/>
      <c r="E15" s="21"/>
      <c r="F15" s="50"/>
      <c r="G15" s="50"/>
      <c r="H15" s="50"/>
      <c r="I15" s="50"/>
      <c r="J15" s="50"/>
      <c r="K15" s="50"/>
      <c r="L15" s="9"/>
    </row>
    <row r="16" spans="1:13" ht="15.5" x14ac:dyDescent="0.2">
      <c r="A16" s="6"/>
      <c r="B16" s="6"/>
      <c r="C16" s="9"/>
      <c r="D16" s="22"/>
      <c r="E16" s="23" t="s">
        <v>13</v>
      </c>
      <c r="F16" s="51">
        <f>SUM(F5:F14)</f>
        <v>5841585481.920167</v>
      </c>
      <c r="G16" s="51">
        <f t="shared" ref="G16:J16" si="2">SUM(G5:G14)</f>
        <v>1851709167.0898333</v>
      </c>
      <c r="H16" s="51">
        <f t="shared" si="2"/>
        <v>7693294649.0100002</v>
      </c>
      <c r="I16" s="51">
        <f t="shared" si="2"/>
        <v>6637843074.5699997</v>
      </c>
      <c r="J16" s="51">
        <f t="shared" si="2"/>
        <v>6638396188.3299999</v>
      </c>
      <c r="K16" s="52">
        <f>SUM(K5:K14)</f>
        <v>796810706.40983272</v>
      </c>
      <c r="L16" s="9"/>
    </row>
    <row r="17" spans="1:12" ht="15.5" x14ac:dyDescent="0.2">
      <c r="A17" s="6"/>
      <c r="B17" s="6"/>
      <c r="C17" s="9"/>
      <c r="D17" s="24"/>
      <c r="E17" s="25"/>
      <c r="F17" s="26"/>
      <c r="G17" s="26"/>
      <c r="H17" s="27"/>
      <c r="I17" s="28" t="s">
        <v>21</v>
      </c>
      <c r="J17" s="29"/>
      <c r="K17" s="30">
        <f>K5+K7+K8+K9+K10+K12</f>
        <v>980340326.44999969</v>
      </c>
      <c r="L17" s="9"/>
    </row>
    <row r="18" spans="1:12" ht="15.5" x14ac:dyDescent="0.2">
      <c r="A18" s="6"/>
      <c r="B18" s="6"/>
      <c r="C18" s="9"/>
      <c r="D18" s="83" t="s">
        <v>23</v>
      </c>
      <c r="E18" s="84"/>
      <c r="F18" s="73" t="s">
        <v>22</v>
      </c>
      <c r="G18" s="73"/>
      <c r="H18" s="73"/>
      <c r="I18" s="73"/>
      <c r="J18" s="73"/>
      <c r="K18" s="81" t="s">
        <v>19</v>
      </c>
      <c r="L18" s="9"/>
    </row>
    <row r="19" spans="1:12" ht="28" x14ac:dyDescent="0.2">
      <c r="A19" s="6"/>
      <c r="B19" s="6"/>
      <c r="C19" s="9"/>
      <c r="D19" s="85"/>
      <c r="E19" s="86"/>
      <c r="F19" s="11" t="s">
        <v>15</v>
      </c>
      <c r="G19" s="12" t="s">
        <v>20</v>
      </c>
      <c r="H19" s="12" t="s">
        <v>16</v>
      </c>
      <c r="I19" s="12" t="s">
        <v>17</v>
      </c>
      <c r="J19" s="13" t="s">
        <v>18</v>
      </c>
      <c r="K19" s="82"/>
      <c r="L19" s="9"/>
    </row>
    <row r="20" spans="1:12" ht="15.5" x14ac:dyDescent="0.3">
      <c r="A20" s="6"/>
      <c r="B20" s="6"/>
      <c r="C20" s="9"/>
      <c r="D20" s="87"/>
      <c r="E20" s="88"/>
      <c r="F20" s="53" t="s">
        <v>7</v>
      </c>
      <c r="G20" s="54" t="s">
        <v>8</v>
      </c>
      <c r="H20" s="54" t="s">
        <v>9</v>
      </c>
      <c r="I20" s="54" t="s">
        <v>10</v>
      </c>
      <c r="J20" s="54" t="s">
        <v>11</v>
      </c>
      <c r="K20" s="54" t="s">
        <v>12</v>
      </c>
      <c r="L20" s="9"/>
    </row>
    <row r="21" spans="1:12" ht="15.5" x14ac:dyDescent="0.3">
      <c r="A21" s="6"/>
      <c r="B21" s="6"/>
      <c r="C21" s="9"/>
      <c r="D21" s="31" t="s">
        <v>27</v>
      </c>
      <c r="E21" s="32"/>
      <c r="F21" s="55"/>
      <c r="G21" s="55"/>
      <c r="H21" s="55"/>
      <c r="I21" s="55"/>
      <c r="J21" s="55"/>
      <c r="K21" s="55"/>
      <c r="L21" s="9"/>
    </row>
    <row r="22" spans="1:12" ht="15.5" x14ac:dyDescent="0.3">
      <c r="A22" s="6"/>
      <c r="B22" s="6"/>
      <c r="C22" s="9"/>
      <c r="D22" s="33"/>
      <c r="E22" s="34" t="s">
        <v>0</v>
      </c>
      <c r="F22" s="56">
        <v>1250361373.0500002</v>
      </c>
      <c r="G22" s="56">
        <f>H22-F22</f>
        <v>235513687.88999987</v>
      </c>
      <c r="H22" s="56">
        <v>1485875060.9400001</v>
      </c>
      <c r="I22" s="56">
        <v>1511721577.3699999</v>
      </c>
      <c r="J22" s="56">
        <v>1511721577.3699999</v>
      </c>
      <c r="K22" s="56">
        <f>J22-F22</f>
        <v>261360204.31999969</v>
      </c>
      <c r="L22" s="9"/>
    </row>
    <row r="23" spans="1:12" ht="15.5" x14ac:dyDescent="0.3">
      <c r="A23" s="6"/>
      <c r="B23" s="6"/>
      <c r="C23" s="9"/>
      <c r="D23" s="33"/>
      <c r="E23" s="34" t="s">
        <v>1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f t="shared" ref="K23:K29" si="3">J23-F23</f>
        <v>0</v>
      </c>
      <c r="L23" s="9"/>
    </row>
    <row r="24" spans="1:12" ht="15.5" x14ac:dyDescent="0.3">
      <c r="A24" s="6"/>
      <c r="B24" s="6"/>
      <c r="C24" s="9"/>
      <c r="D24" s="33"/>
      <c r="E24" s="34" t="s">
        <v>2</v>
      </c>
      <c r="F24" s="56">
        <v>0</v>
      </c>
      <c r="G24" s="56">
        <f t="shared" ref="G24:G27" si="4">H24-F24</f>
        <v>19293.98</v>
      </c>
      <c r="H24" s="56">
        <v>19293.98</v>
      </c>
      <c r="I24" s="56">
        <v>19293.98</v>
      </c>
      <c r="J24" s="56">
        <v>19293.98</v>
      </c>
      <c r="K24" s="56">
        <f t="shared" si="3"/>
        <v>19293.98</v>
      </c>
      <c r="L24" s="9"/>
    </row>
    <row r="25" spans="1:12" ht="15.5" x14ac:dyDescent="0.3">
      <c r="A25" s="6"/>
      <c r="B25" s="6"/>
      <c r="C25" s="9"/>
      <c r="D25" s="33"/>
      <c r="E25" s="34" t="s">
        <v>3</v>
      </c>
      <c r="F25" s="56">
        <v>346337458.80000001</v>
      </c>
      <c r="G25" s="56">
        <f t="shared" si="4"/>
        <v>73069177.360000014</v>
      </c>
      <c r="H25" s="56">
        <v>419406636.16000003</v>
      </c>
      <c r="I25" s="56">
        <v>419188221.81999999</v>
      </c>
      <c r="J25" s="56">
        <v>419188221.81999999</v>
      </c>
      <c r="K25" s="56">
        <f t="shared" si="3"/>
        <v>72850763.019999981</v>
      </c>
      <c r="L25" s="9"/>
    </row>
    <row r="26" spans="1:12" ht="16.5" x14ac:dyDescent="0.3">
      <c r="A26" s="6"/>
      <c r="B26" s="6"/>
      <c r="C26" s="9"/>
      <c r="D26" s="33"/>
      <c r="E26" s="34" t="s">
        <v>30</v>
      </c>
      <c r="F26" s="56">
        <v>78644626.099999994</v>
      </c>
      <c r="G26" s="56">
        <f t="shared" si="4"/>
        <v>6418056.700000003</v>
      </c>
      <c r="H26" s="56">
        <v>85062682.799999997</v>
      </c>
      <c r="I26" s="56">
        <v>89542773.980000004</v>
      </c>
      <c r="J26" s="56">
        <v>89542773.980000004</v>
      </c>
      <c r="K26" s="56">
        <f t="shared" si="3"/>
        <v>10898147.88000001</v>
      </c>
      <c r="L26" s="9"/>
    </row>
    <row r="27" spans="1:12" ht="16.5" x14ac:dyDescent="0.3">
      <c r="A27" s="6"/>
      <c r="B27" s="6"/>
      <c r="C27" s="9"/>
      <c r="D27" s="33"/>
      <c r="E27" s="34" t="s">
        <v>31</v>
      </c>
      <c r="F27" s="56">
        <v>151057925.53</v>
      </c>
      <c r="G27" s="56">
        <f t="shared" si="4"/>
        <v>208110294.59999999</v>
      </c>
      <c r="H27" s="56">
        <v>359168220.13</v>
      </c>
      <c r="I27" s="56">
        <v>368043013.44000006</v>
      </c>
      <c r="J27" s="56">
        <v>368576234.75</v>
      </c>
      <c r="K27" s="56">
        <f t="shared" si="3"/>
        <v>217518309.22</v>
      </c>
      <c r="L27" s="9"/>
    </row>
    <row r="28" spans="1:12" ht="42" x14ac:dyDescent="0.2">
      <c r="A28" s="6"/>
      <c r="B28" s="6"/>
      <c r="C28" s="9"/>
      <c r="D28" s="33"/>
      <c r="E28" s="34" t="s">
        <v>28</v>
      </c>
      <c r="F28" s="65">
        <v>3831654478.4000001</v>
      </c>
      <c r="G28" s="65">
        <f>H28-F28</f>
        <v>373277039.5999999</v>
      </c>
      <c r="H28" s="47">
        <v>4204931518</v>
      </c>
      <c r="I28" s="65">
        <v>4249328193.98</v>
      </c>
      <c r="J28" s="65">
        <v>4249348086.4299998</v>
      </c>
      <c r="K28" s="65">
        <f t="shared" si="3"/>
        <v>417693608.02999973</v>
      </c>
      <c r="L28" s="9"/>
    </row>
    <row r="29" spans="1:12" ht="28" x14ac:dyDescent="0.3">
      <c r="A29" s="6"/>
      <c r="B29" s="6"/>
      <c r="C29" s="9"/>
      <c r="D29" s="33"/>
      <c r="E29" s="34" t="s">
        <v>26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f t="shared" si="3"/>
        <v>0</v>
      </c>
      <c r="L29" s="9"/>
    </row>
    <row r="30" spans="1:12" ht="15.5" x14ac:dyDescent="0.3">
      <c r="A30" s="6"/>
      <c r="B30" s="6"/>
      <c r="C30" s="9"/>
      <c r="D30" s="33"/>
      <c r="E30" s="34"/>
      <c r="F30" s="56"/>
      <c r="G30" s="56"/>
      <c r="H30" s="56"/>
      <c r="I30" s="56"/>
      <c r="J30" s="56"/>
      <c r="K30" s="56"/>
      <c r="L30" s="9"/>
    </row>
    <row r="31" spans="1:12" ht="56" x14ac:dyDescent="0.3">
      <c r="A31" s="6"/>
      <c r="B31" s="6"/>
      <c r="C31" s="9"/>
      <c r="D31" s="31"/>
      <c r="E31" s="89" t="s">
        <v>42</v>
      </c>
      <c r="F31" s="57"/>
      <c r="G31" s="57"/>
      <c r="H31" s="57"/>
      <c r="I31" s="57"/>
      <c r="J31" s="57"/>
      <c r="K31" s="57"/>
      <c r="L31" s="9"/>
    </row>
    <row r="32" spans="1:12" ht="15.5" x14ac:dyDescent="0.3">
      <c r="A32" s="6"/>
      <c r="B32" s="6"/>
      <c r="C32" s="9"/>
      <c r="D32" s="33"/>
      <c r="E32" s="34" t="s">
        <v>1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f t="shared" ref="K32:K35" si="5">J32-F32</f>
        <v>0</v>
      </c>
      <c r="L32" s="9"/>
    </row>
    <row r="33" spans="1:12" ht="16.5" x14ac:dyDescent="0.3">
      <c r="A33" s="6"/>
      <c r="B33" s="6"/>
      <c r="C33" s="9"/>
      <c r="D33" s="33"/>
      <c r="E33" s="34" t="s">
        <v>32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f t="shared" si="5"/>
        <v>0</v>
      </c>
      <c r="L33" s="9"/>
    </row>
    <row r="34" spans="1:12" ht="30.5" x14ac:dyDescent="0.3">
      <c r="A34" s="6"/>
      <c r="B34" s="6"/>
      <c r="C34" s="9"/>
      <c r="D34" s="33"/>
      <c r="E34" s="34" t="s">
        <v>33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f t="shared" si="5"/>
        <v>0</v>
      </c>
      <c r="L34" s="9"/>
    </row>
    <row r="35" spans="1:12" ht="28" x14ac:dyDescent="0.3">
      <c r="A35" s="6"/>
      <c r="B35" s="6"/>
      <c r="C35" s="9"/>
      <c r="D35" s="33"/>
      <c r="E35" s="34" t="s">
        <v>26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f t="shared" si="5"/>
        <v>0</v>
      </c>
      <c r="L35" s="9"/>
    </row>
    <row r="36" spans="1:12" ht="15.5" x14ac:dyDescent="0.3">
      <c r="A36" s="6"/>
      <c r="B36" s="6"/>
      <c r="C36" s="9"/>
      <c r="D36" s="33"/>
      <c r="E36" s="34"/>
      <c r="F36" s="56"/>
      <c r="G36" s="56"/>
      <c r="H36" s="56"/>
      <c r="I36" s="56"/>
      <c r="J36" s="56"/>
      <c r="K36" s="56"/>
      <c r="L36" s="9"/>
    </row>
    <row r="37" spans="1:12" ht="15.5" x14ac:dyDescent="0.3">
      <c r="A37" s="6"/>
      <c r="B37" s="6"/>
      <c r="C37" s="9"/>
      <c r="D37" s="35" t="s">
        <v>29</v>
      </c>
      <c r="E37" s="36"/>
      <c r="F37" s="57"/>
      <c r="G37" s="57"/>
      <c r="H37" s="57"/>
      <c r="I37" s="57"/>
      <c r="J37" s="57"/>
      <c r="K37" s="57"/>
      <c r="L37" s="9"/>
    </row>
    <row r="38" spans="1:12" ht="15.5" x14ac:dyDescent="0.3">
      <c r="A38" s="6"/>
      <c r="B38" s="6"/>
      <c r="C38" s="9"/>
      <c r="D38" s="37"/>
      <c r="E38" s="34" t="s">
        <v>6</v>
      </c>
      <c r="F38" s="58">
        <v>183529620.04016691</v>
      </c>
      <c r="G38" s="47">
        <f t="shared" ref="G38" si="6">H38-F38</f>
        <v>955301616.95983315</v>
      </c>
      <c r="H38" s="47">
        <v>1138831237</v>
      </c>
      <c r="I38" s="56">
        <v>0</v>
      </c>
      <c r="J38" s="56">
        <v>0</v>
      </c>
      <c r="K38" s="56">
        <f t="shared" ref="K38" si="7">J38-F38</f>
        <v>-183529620.04016691</v>
      </c>
      <c r="L38" s="9"/>
    </row>
    <row r="39" spans="1:12" ht="15.5" x14ac:dyDescent="0.3">
      <c r="A39" s="6"/>
      <c r="B39" s="6"/>
      <c r="C39" s="9"/>
      <c r="D39" s="38"/>
      <c r="E39" s="39" t="s">
        <v>13</v>
      </c>
      <c r="F39" s="59">
        <f>SUM(F22:F38)</f>
        <v>5841585481.920167</v>
      </c>
      <c r="G39" s="59">
        <f>SUM(G22:G38)</f>
        <v>1851709167.0898328</v>
      </c>
      <c r="H39" s="59">
        <f t="shared" ref="H39:J39" si="8">SUM(H22:H38)</f>
        <v>7693294649.0100002</v>
      </c>
      <c r="I39" s="51">
        <f t="shared" si="8"/>
        <v>6637843074.5699997</v>
      </c>
      <c r="J39" s="60">
        <f t="shared" si="8"/>
        <v>6638396188.3299999</v>
      </c>
      <c r="K39" s="55">
        <f>SUM(K22:K38)</f>
        <v>796810706.40983248</v>
      </c>
      <c r="L39" s="9"/>
    </row>
    <row r="40" spans="1:12" ht="15.5" x14ac:dyDescent="0.3">
      <c r="A40" s="6"/>
      <c r="B40" s="6"/>
      <c r="C40" s="9"/>
      <c r="D40" s="40"/>
      <c r="E40" s="25"/>
      <c r="F40" s="61"/>
      <c r="G40" s="61"/>
      <c r="H40" s="61"/>
      <c r="I40" s="62" t="s">
        <v>21</v>
      </c>
      <c r="J40" s="63"/>
      <c r="K40" s="64">
        <f>K17</f>
        <v>980340326.44999969</v>
      </c>
      <c r="L40" s="9"/>
    </row>
    <row r="41" spans="1:12" ht="30.5" x14ac:dyDescent="0.2">
      <c r="A41" s="6"/>
      <c r="B41" s="6"/>
      <c r="C41" s="9"/>
      <c r="D41" s="21"/>
      <c r="E41" s="18" t="s">
        <v>34</v>
      </c>
      <c r="F41" s="21"/>
      <c r="G41" s="21"/>
      <c r="H41" s="21"/>
      <c r="I41" s="21"/>
      <c r="J41" s="21"/>
      <c r="K41" s="21"/>
      <c r="L41" s="9"/>
    </row>
    <row r="42" spans="1:12" ht="16.5" x14ac:dyDescent="0.2">
      <c r="A42" s="6"/>
      <c r="B42" s="6"/>
      <c r="C42" s="9"/>
      <c r="D42" s="21"/>
      <c r="E42" s="21" t="s">
        <v>35</v>
      </c>
      <c r="F42" s="21"/>
      <c r="G42" s="21"/>
      <c r="H42" s="21"/>
      <c r="I42" s="21"/>
      <c r="J42" s="21"/>
      <c r="K42" s="21"/>
      <c r="L42" s="9"/>
    </row>
    <row r="43" spans="1:12" ht="31.5" customHeight="1" x14ac:dyDescent="0.2">
      <c r="A43" s="6"/>
      <c r="B43" s="6"/>
      <c r="C43" s="9"/>
      <c r="D43" s="21"/>
      <c r="E43" s="70" t="s">
        <v>36</v>
      </c>
      <c r="F43" s="70"/>
      <c r="G43" s="70"/>
      <c r="H43" s="70"/>
      <c r="I43" s="70"/>
      <c r="J43" s="70"/>
      <c r="K43" s="70"/>
      <c r="L43" s="9"/>
    </row>
    <row r="44" spans="1:12" ht="15.5" x14ac:dyDescent="0.2">
      <c r="A44" s="6"/>
      <c r="B44" s="6"/>
      <c r="C44" s="9"/>
      <c r="D44" s="21"/>
      <c r="E44" s="21"/>
      <c r="F44" s="21"/>
      <c r="G44" s="21"/>
      <c r="H44" s="21"/>
      <c r="I44" s="21"/>
      <c r="J44" s="21"/>
      <c r="K44" s="21"/>
      <c r="L44" s="9"/>
    </row>
    <row r="45" spans="1:12" ht="15.5" x14ac:dyDescent="0.2">
      <c r="A45" s="6"/>
      <c r="B45" s="6"/>
      <c r="C45" s="9"/>
      <c r="D45" s="21"/>
      <c r="E45" s="21"/>
      <c r="F45" s="21"/>
      <c r="G45" s="21"/>
      <c r="H45" s="21"/>
      <c r="I45" s="21"/>
      <c r="J45" s="21"/>
      <c r="K45" s="21"/>
      <c r="L45" s="9"/>
    </row>
    <row r="46" spans="1:12" ht="15.5" x14ac:dyDescent="0.2">
      <c r="A46" s="6"/>
      <c r="B46" s="6"/>
      <c r="C46" s="9"/>
      <c r="D46" s="21"/>
      <c r="E46" s="21"/>
      <c r="F46" s="21"/>
      <c r="G46" s="21"/>
      <c r="H46" s="21"/>
      <c r="I46" s="21"/>
      <c r="J46" s="21"/>
      <c r="K46" s="21"/>
      <c r="L46" s="9"/>
    </row>
    <row r="47" spans="1:12" ht="15.5" x14ac:dyDescent="0.2">
      <c r="A47" s="6"/>
      <c r="B47" s="6"/>
      <c r="C47" s="9"/>
      <c r="D47" s="21"/>
      <c r="E47" s="21"/>
      <c r="F47" s="21"/>
      <c r="G47" s="21"/>
      <c r="H47" s="21"/>
      <c r="I47" s="21"/>
      <c r="J47" s="21"/>
      <c r="K47" s="21"/>
      <c r="L47" s="9"/>
    </row>
    <row r="48" spans="1:12" ht="15.5" x14ac:dyDescent="0.2">
      <c r="A48" s="6"/>
      <c r="B48" s="6"/>
      <c r="C48" s="9"/>
      <c r="D48" s="21"/>
      <c r="E48" s="41"/>
      <c r="F48" s="42"/>
      <c r="G48" s="42"/>
      <c r="H48" s="42"/>
      <c r="I48" s="42"/>
      <c r="J48" s="42"/>
      <c r="K48" s="21"/>
      <c r="L48" s="9"/>
    </row>
    <row r="49" spans="1:12" ht="15.5" x14ac:dyDescent="0.2">
      <c r="A49" s="6"/>
      <c r="B49" s="6"/>
      <c r="C49" s="9"/>
      <c r="D49" s="21"/>
      <c r="E49" s="42"/>
      <c r="F49" s="42"/>
      <c r="G49" s="42"/>
      <c r="H49" s="42"/>
      <c r="I49" s="42"/>
      <c r="J49" s="42"/>
      <c r="K49" s="21"/>
      <c r="L49" s="9"/>
    </row>
    <row r="50" spans="1:12" ht="15.5" x14ac:dyDescent="0.2">
      <c r="A50" s="6"/>
      <c r="B50" s="6"/>
      <c r="C50" s="9"/>
      <c r="D50" s="21"/>
      <c r="E50" s="43" t="s">
        <v>37</v>
      </c>
      <c r="F50" s="42"/>
      <c r="G50" s="42"/>
      <c r="H50" s="68" t="s">
        <v>38</v>
      </c>
      <c r="I50" s="68"/>
      <c r="J50" s="68"/>
      <c r="K50" s="21"/>
      <c r="L50" s="9"/>
    </row>
    <row r="51" spans="1:12" ht="15.5" x14ac:dyDescent="0.2">
      <c r="A51" s="6"/>
      <c r="B51" s="6"/>
      <c r="C51" s="9"/>
      <c r="D51" s="21"/>
      <c r="E51" s="44" t="s">
        <v>40</v>
      </c>
      <c r="F51" s="42"/>
      <c r="G51" s="42"/>
      <c r="H51" s="69" t="s">
        <v>39</v>
      </c>
      <c r="I51" s="69"/>
      <c r="J51" s="69"/>
      <c r="K51" s="21"/>
      <c r="L51" s="9"/>
    </row>
    <row r="52" spans="1:12" ht="10.5" customHeight="1" x14ac:dyDescent="0.3">
      <c r="A52" s="6"/>
      <c r="B52" s="6"/>
      <c r="C52" s="9"/>
      <c r="D52" s="21"/>
      <c r="E52" s="42"/>
      <c r="F52" s="45"/>
      <c r="G52" s="71"/>
      <c r="H52" s="71"/>
      <c r="I52" s="71"/>
      <c r="J52" s="71"/>
      <c r="K52" s="71"/>
      <c r="L52" s="9"/>
    </row>
    <row r="53" spans="1:12" ht="10.5" customHeight="1" x14ac:dyDescent="0.3">
      <c r="A53" s="6"/>
      <c r="B53" s="6"/>
      <c r="C53" s="9"/>
      <c r="D53" s="21"/>
      <c r="E53" s="42"/>
      <c r="F53" s="45"/>
      <c r="G53" s="71"/>
      <c r="H53" s="71"/>
      <c r="I53" s="71"/>
      <c r="J53" s="71"/>
      <c r="K53" s="71"/>
      <c r="L53" s="9"/>
    </row>
    <row r="54" spans="1:12" ht="15.5" x14ac:dyDescent="0.2">
      <c r="A54" s="6"/>
      <c r="B54" s="6"/>
      <c r="C54" s="9"/>
      <c r="D54" s="21"/>
      <c r="E54" s="21"/>
      <c r="F54" s="21"/>
      <c r="G54" s="71"/>
      <c r="H54" s="71"/>
      <c r="I54" s="71"/>
      <c r="J54" s="71"/>
      <c r="K54" s="71"/>
      <c r="L54" s="9"/>
    </row>
    <row r="55" spans="1:12" ht="15.5" x14ac:dyDescent="0.2">
      <c r="A55" s="6"/>
      <c r="B55" s="6"/>
      <c r="C55" s="9"/>
      <c r="D55" s="21"/>
      <c r="E55" s="21"/>
      <c r="F55" s="21"/>
      <c r="G55" s="71"/>
      <c r="H55" s="71"/>
      <c r="I55" s="71"/>
      <c r="J55" s="71"/>
      <c r="K55" s="71"/>
      <c r="L55" s="9"/>
    </row>
    <row r="56" spans="1:12" ht="33" customHeight="1" x14ac:dyDescent="0.2">
      <c r="A56" s="6"/>
      <c r="B56" s="6"/>
      <c r="C56" s="9"/>
      <c r="D56" s="21"/>
      <c r="E56" s="21"/>
      <c r="F56" s="21"/>
      <c r="G56" s="71"/>
      <c r="H56" s="71"/>
      <c r="I56" s="71"/>
      <c r="J56" s="71"/>
      <c r="K56" s="71"/>
      <c r="L56" s="9"/>
    </row>
    <row r="57" spans="1:12" ht="28.5" customHeight="1" x14ac:dyDescent="0.2">
      <c r="A57" s="6"/>
      <c r="B57" s="6"/>
      <c r="C57" s="9"/>
      <c r="D57" s="21"/>
      <c r="E57" s="21"/>
      <c r="F57" s="21"/>
      <c r="G57" s="71"/>
      <c r="H57" s="71"/>
      <c r="I57" s="71"/>
      <c r="J57" s="71"/>
      <c r="K57" s="71"/>
      <c r="L57" s="9"/>
    </row>
  </sheetData>
  <sheetProtection formatCells="0" formatColumns="0" formatRows="0" insertRows="0" autoFilter="0"/>
  <mergeCells count="11">
    <mergeCell ref="H50:J50"/>
    <mergeCell ref="H51:J51"/>
    <mergeCell ref="E43:K43"/>
    <mergeCell ref="G52:K57"/>
    <mergeCell ref="D1:K1"/>
    <mergeCell ref="D2:E4"/>
    <mergeCell ref="F2:J2"/>
    <mergeCell ref="K2:K3"/>
    <mergeCell ref="D18:E20"/>
    <mergeCell ref="F18:J18"/>
    <mergeCell ref="K18:K19"/>
  </mergeCells>
  <pageMargins left="0.25" right="0.25" top="0.75" bottom="0.75" header="0.3" footer="0.3"/>
  <pageSetup paperSize="9" scale="54" orientation="portrait" r:id="rId1"/>
  <ignoredErrors>
    <ignoredError sqref="F20:J20 F4:J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Monica Ornelas Lozano</cp:lastModifiedBy>
  <cp:lastPrinted>2022-01-26T19:54:52Z</cp:lastPrinted>
  <dcterms:created xsi:type="dcterms:W3CDTF">2012-12-11T20:48:19Z</dcterms:created>
  <dcterms:modified xsi:type="dcterms:W3CDTF">2022-12-01T20:46:30Z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